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ed\Documents\Sue's Word docs\Plume friends\Mailing docs April 2026\"/>
    </mc:Choice>
  </mc:AlternateContent>
  <xr:revisionPtr revIDLastSave="0" documentId="8_{35C2B936-F7E7-4031-94D9-5742D79FD7E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45" i="1"/>
  <c r="F45" i="1"/>
  <c r="H44" i="1"/>
  <c r="H43" i="1"/>
  <c r="H42" i="1"/>
  <c r="H40" i="1"/>
  <c r="H41" i="1"/>
  <c r="H39" i="1"/>
  <c r="H10" i="1"/>
  <c r="H45" i="1" l="1"/>
  <c r="H16" i="1"/>
  <c r="C45" i="1"/>
  <c r="D23" i="1" s="1"/>
  <c r="D28" i="1" s="1"/>
  <c r="B45" i="1"/>
  <c r="D44" i="1"/>
  <c r="D39" i="1"/>
  <c r="D41" i="1"/>
  <c r="D43" i="1"/>
  <c r="H30" i="1" l="1"/>
  <c r="H33" i="1" s="1"/>
  <c r="H34" i="1" s="1"/>
  <c r="D40" i="1"/>
  <c r="D10" i="1" l="1"/>
  <c r="D42" i="1"/>
  <c r="D45" i="1" s="1"/>
  <c r="D14" i="1" l="1"/>
  <c r="D32" i="1" l="1"/>
  <c r="D16" i="1" l="1"/>
  <c r="D30" i="1" s="1"/>
  <c r="D33" i="1" s="1"/>
  <c r="D34" i="1" l="1"/>
</calcChain>
</file>

<file path=xl/sharedStrings.xml><?xml version="1.0" encoding="utf-8"?>
<sst xmlns="http://schemas.openxmlformats.org/spreadsheetml/2006/main" count="121" uniqueCount="115">
  <si>
    <t>Subscriptions</t>
  </si>
  <si>
    <t>Interest received</t>
  </si>
  <si>
    <t>Print, post and stationery</t>
  </si>
  <si>
    <t>THE FRIENDS OF THOMAS PLUME’S LIBRARY</t>
  </si>
  <si>
    <t>Registered charity no. 1098311</t>
  </si>
  <si>
    <t>£</t>
  </si>
  <si>
    <t>RECEIPTS</t>
  </si>
  <si>
    <t>PAYMENTS</t>
  </si>
  <si>
    <t>Bank balances at  the start of the year</t>
  </si>
  <si>
    <t xml:space="preserve">Bank balances at the  end of the year </t>
  </si>
  <si>
    <t>Net</t>
  </si>
  <si>
    <t>Receipts</t>
  </si>
  <si>
    <t>Payments</t>
  </si>
  <si>
    <t>Receipts total</t>
  </si>
  <si>
    <t>Payments total</t>
  </si>
  <si>
    <t>Costs of fundraising &amp; events (note 1)</t>
  </si>
  <si>
    <t>Income from fundraising &amp; events (note 1)</t>
  </si>
  <si>
    <t xml:space="preserve">  Total from fundraising &amp; events</t>
  </si>
  <si>
    <t>Books purchased for Thomas Plume's Library</t>
  </si>
  <si>
    <t xml:space="preserve">Insurance </t>
  </si>
  <si>
    <t>INDEPENDENT EXAMINER’S REPORT</t>
  </si>
  <si>
    <t>Report to the trustees of The Friends of Thomas Plume’s Library on the accounts</t>
  </si>
  <si>
    <t>Respective responsibilities of trustees and examiner</t>
  </si>
  <si>
    <t>The charity’s trustees are responsible for the preparation of the accounts. The trustees consider that an audit is</t>
  </si>
  <si>
    <t>not required for this year under Section 144 Act of the Charities Act 2011 (the Act) and that an independent</t>
  </si>
  <si>
    <t>examination is needed.</t>
  </si>
  <si>
    <t>It is my responsibility to:</t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</si>
  <si>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2"/>
        <color theme="1"/>
        <rFont val="Arial"/>
        <family val="2"/>
      </rPr>
      <t>Examine the accounts under section 145 of the Act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</si>
  <si>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2"/>
        <color theme="1"/>
        <rFont val="Arial"/>
        <family val="2"/>
      </rPr>
      <t>Follow procedures laid down in the General Directions given by the Charity Commission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</si>
  <si>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2"/>
        <color theme="1"/>
        <rFont val="Arial"/>
        <family val="2"/>
      </rPr>
      <t>State whether particular matters have come to my attention.</t>
    </r>
  </si>
  <si>
    <t>Basis of independent examiner’s report</t>
  </si>
  <si>
    <t xml:space="preserve">My examination was carried out in accordance with General Directions given by the Charity Commission. An </t>
  </si>
  <si>
    <t xml:space="preserve"> examination includes a review of the accounting records kept by the charity and a comparison of the accounts </t>
  </si>
  <si>
    <t xml:space="preserve">with those  records. It also includes consideration of any unusual items or disclosures in the accounts and seeking </t>
  </si>
  <si>
    <t xml:space="preserve">explanations from the trustees concerning any such matters. The procedures undertaken do not provide all the </t>
  </si>
  <si>
    <t>Independent examiner’s statement</t>
  </si>
  <si>
    <t>In connection with my examination no matter has come to my attention:</t>
  </si>
  <si>
    <r>
      <t>1.</t>
    </r>
    <r>
      <rPr>
        <sz val="7"/>
        <color theme="1"/>
        <rFont val="Arial"/>
        <family val="2"/>
      </rPr>
      <t xml:space="preserve">      </t>
    </r>
    <r>
      <rPr>
        <sz val="12"/>
        <color theme="1"/>
        <rFont val="Arial"/>
        <family val="2"/>
      </rPr>
      <t>Which gives me reasonable cause to believe that in any material respect the requirements:</t>
    </r>
  </si>
  <si>
    <r>
      <t>a.</t>
    </r>
    <r>
      <rPr>
        <sz val="7"/>
        <color theme="1"/>
        <rFont val="Arial"/>
        <family val="2"/>
      </rPr>
      <t xml:space="preserve">       </t>
    </r>
    <r>
      <rPr>
        <sz val="12"/>
        <color theme="1"/>
        <rFont val="Arial"/>
        <family val="2"/>
      </rPr>
      <t>To keep accounting records in accordance with Section 130 of the Act and</t>
    </r>
  </si>
  <si>
    <r>
      <t>b.</t>
    </r>
    <r>
      <rPr>
        <sz val="7"/>
        <color theme="1"/>
        <rFont val="Arial"/>
        <family val="2"/>
      </rPr>
      <t xml:space="preserve">      </t>
    </r>
    <r>
      <rPr>
        <sz val="12"/>
        <color theme="1"/>
        <rFont val="Arial"/>
        <family val="2"/>
      </rPr>
      <t xml:space="preserve">To prepare accounts which accord with the accounting records and comply with the accounting </t>
    </r>
  </si>
  <si>
    <t xml:space="preserve">      requirements of the Act have not been met, or</t>
  </si>
  <si>
    <t xml:space="preserve">its objects; trustees monitor the level of reserves at each meeting. </t>
  </si>
  <si>
    <t xml:space="preserve">Reserves remain within the agreed range of £500 to £20,000. The charity holds reserves so it can pursue </t>
  </si>
  <si>
    <t>present a " true fair view" and the report is limited to those matters set out in the statement below.</t>
  </si>
  <si>
    <t xml:space="preserve">evidence that would be required in an audit  and consequently no opinion is given as to whether the accounts </t>
  </si>
  <si>
    <t>accounts to be reached.</t>
  </si>
  <si>
    <r>
      <t>2.</t>
    </r>
    <r>
      <rPr>
        <sz val="7"/>
        <color theme="1"/>
        <rFont val="Arial"/>
        <family val="2"/>
      </rPr>
      <t xml:space="preserve">      </t>
    </r>
    <r>
      <rPr>
        <sz val="12"/>
        <color theme="1"/>
        <rFont val="Arial"/>
        <family val="2"/>
      </rPr>
      <t xml:space="preserve">To which, in my opinion, attention should be drawn in order to enable a proper understanding of the </t>
    </r>
  </si>
  <si>
    <t xml:space="preserve">Gift Aid recovery </t>
  </si>
  <si>
    <t>We received a large number of donated books; some of the unsold books were subsequently sold to online</t>
  </si>
  <si>
    <t>Income</t>
  </si>
  <si>
    <t>Expenditure</t>
  </si>
  <si>
    <t xml:space="preserve">           Subscriptions &amp; donations</t>
  </si>
  <si>
    <t xml:space="preserve">           Visits</t>
  </si>
  <si>
    <t xml:space="preserve">The Friends held two fundraising events and one trip  during the year.  </t>
  </si>
  <si>
    <t xml:space="preserve">           Fundraising  events</t>
  </si>
  <si>
    <t xml:space="preserve">    Note 1. Fundraising events &amp; visits:</t>
  </si>
  <si>
    <t>Year end bank balance &amp; reserves</t>
  </si>
  <si>
    <t>Donations to Thomas Plume's Library</t>
  </si>
  <si>
    <t>Payments to trustees</t>
  </si>
  <si>
    <t>The Friends of Thomas Plume's Library History Prize</t>
  </si>
  <si>
    <t xml:space="preserve">Heritage Day bookstall Sept </t>
  </si>
  <si>
    <t xml:space="preserve">           Summary</t>
  </si>
  <si>
    <t>2024-25</t>
  </si>
  <si>
    <t>Caird Library, Greenwich visit Jul 2024</t>
  </si>
  <si>
    <t xml:space="preserve">Net surplus for the year </t>
  </si>
  <si>
    <t>stewarding duties for the visitors to the Library.</t>
  </si>
  <si>
    <t>Net surplus for the year</t>
  </si>
  <si>
    <t>Treasurer's Report for 2025-26</t>
  </si>
  <si>
    <t>2025-26</t>
  </si>
  <si>
    <t>RECEIPTS AND PAYMENTS ACCOUNT FOR THE YEAR ENDED 31st MARCH 2026</t>
  </si>
  <si>
    <t xml:space="preserve">Milton's Cottage  visit July 2025 </t>
  </si>
  <si>
    <t>In July 2025 members visited Milton's Cottage, Chalfont St Peter and the nearby Jordans Friends Meeting House.</t>
  </si>
  <si>
    <t>Donations from Friends with subscriptions</t>
  </si>
  <si>
    <t xml:space="preserve">One-off donations from Friends  </t>
  </si>
  <si>
    <t>Donation from Marsh Charitable Trust (2024/25 for TPL)</t>
  </si>
  <si>
    <t>Marsh Charitable Trust donation paid over to TPL (2024/25)</t>
  </si>
  <si>
    <t>Plume School history essay prizes-book tokens</t>
  </si>
  <si>
    <t xml:space="preserve">AGM May </t>
  </si>
  <si>
    <t>Norwich visit  2026  forfeited deposit</t>
  </si>
  <si>
    <t>Leaflet printing for Thomas Plume's Library</t>
  </si>
  <si>
    <t>Humidifier for  Thomas Plume's Library (laptop in 2024/25)</t>
  </si>
  <si>
    <t>Bank charges</t>
  </si>
  <si>
    <t xml:space="preserve">Quiz  Feb </t>
  </si>
  <si>
    <t xml:space="preserve">the cost of three further books. </t>
  </si>
  <si>
    <t>Trustees were reimbursed £170.56 for costs incurred on behalf of the charity.</t>
  </si>
  <si>
    <r>
      <rPr>
        <sz val="7"/>
        <color theme="1"/>
        <rFont val="Arial"/>
        <family val="2"/>
      </rPr>
      <t> </t>
    </r>
    <r>
      <rPr>
        <sz val="12"/>
        <color theme="1"/>
        <rFont val="Arial"/>
        <family val="2"/>
      </rPr>
      <t xml:space="preserve">The charity ended the year with £6,492.03  in its bank accounts.  </t>
    </r>
  </si>
  <si>
    <t>Signed ………………………………………………….Janis Croom, Treasurer, 10th April 2026</t>
  </si>
  <si>
    <t>This trip made a small surplus of £55.00 less  costs of £50 prepaid the previous year.</t>
  </si>
  <si>
    <t>A deposit of £50 was paid for the coach for a planned trip to Norwich in June 2026. This trip has now been</t>
  </si>
  <si>
    <t>The main source of income for the charity  is annual subscriptions and donations from members of £2,213.50</t>
  </si>
  <si>
    <t xml:space="preserve">We also received generous one-off donations from  Friends, totalling £5,500, and a further donation of £500  </t>
  </si>
  <si>
    <t xml:space="preserve"> (last year £2,341.81). We had 121 members in 2024-25, (128 in 2024/25).</t>
  </si>
  <si>
    <t>from the Marsh Charitable Trust.</t>
  </si>
  <si>
    <t>Gift Aid on the donations received in 2024-25 and 2025-26  will be received in the next financial year.</t>
  </si>
  <si>
    <t>We had a surplus of income over expenditure of £4,740.98 for the year (£288.11 for 2024/25).</t>
  </si>
  <si>
    <t>We finished the year with balances in the bank of £6,492.03 (£1,751.05 at the start of the year).</t>
  </si>
  <si>
    <t>Our income from annual subscriptions fell, due to a reduction in the number of members of the Friends.</t>
  </si>
  <si>
    <t>We also raised less from our two fundraising events (the quiz and the bookstall). However we received a total of</t>
  </si>
  <si>
    <t>£6,000 in one-off donations, for which we are very grateful. We were able to sucessfully bid for 7 'replacement' books</t>
  </si>
  <si>
    <t xml:space="preserve">during the year, 3 of which were ultimately funded by a donation to the Library from the Friends of the Nations' Libraries. </t>
  </si>
  <si>
    <t xml:space="preserve">Due to the increase cost of postage and the introduction of bank charges on our account, we are </t>
  </si>
  <si>
    <t>proposing to increase the annual subscription to a minimum of £10 pa from April 2027.</t>
  </si>
  <si>
    <t xml:space="preserve"> On Heritage Day in September 2025 we held a bookstall in the churchyard outside the Library, and helped with </t>
  </si>
  <si>
    <t xml:space="preserve"> second hand booksellers. In total £267.95 was raised (last year £302.04). </t>
  </si>
  <si>
    <t>We were very grateful to be nominated as a charity  to receive free use of the Town Hall, so there were no venue costs.</t>
  </si>
  <si>
    <t xml:space="preserve"> for the year ended 31st March 2026</t>
  </si>
  <si>
    <t xml:space="preserve">Signed ……………………………………………………………David Sage,    May 2026                                                   </t>
  </si>
  <si>
    <t xml:space="preserve">also received a generous grant of £2,620 from The Friends of the Nations' Libraries towards  </t>
  </si>
  <si>
    <t xml:space="preserve"> teams than in previous years, and £701.40  was raised (last year £1,074.00).</t>
  </si>
  <si>
    <t xml:space="preserve">  In February 2026 we held our annual quiz  in Maldon Town Hall. This was very enjoyable , although there were fewer </t>
  </si>
  <si>
    <t>cancelled due to building works. An alternative is being considered for later in the year.</t>
  </si>
  <si>
    <t xml:space="preserve">During the year we paid £3,708.40  towards the cost of 4  books on the 'missing list'  for the  Plume Library.  The Library  </t>
  </si>
  <si>
    <t>We also purchased a humidifier for the Library for £406.98 and paid £225.60  for the re-printing of the information leaflets.</t>
  </si>
  <si>
    <t>£50 was paid for book tokens for the 4 pupils from the Plume Academy who were awarded  prizes for the best history essays</t>
  </si>
  <si>
    <t xml:space="preserve"> written after their visit to the Library.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</si>
</sst>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/>
    <xf numFmtId="4" fontId="5" fillId="0" borderId="2" xfId="0" applyNumberFormat="1" applyFont="1" applyBorder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4" fontId="5" fillId="0" borderId="3" xfId="0" applyNumberFormat="1" applyFont="1" applyBorder="1" applyAlignment="1">
      <alignment horizontal="right" vertical="top" wrapText="1"/>
    </xf>
    <xf numFmtId="0" fontId="6" fillId="0" borderId="0" xfId="0" applyFont="1"/>
    <xf numFmtId="0" fontId="6" fillId="0" borderId="0" xfId="0" applyFont="1" applyAlignment="1">
      <alignment horizontal="left" indent="2"/>
    </xf>
    <xf numFmtId="0" fontId="5" fillId="0" borderId="0" xfId="0" applyFont="1"/>
    <xf numFmtId="4" fontId="5" fillId="0" borderId="2" xfId="0" applyNumberFormat="1" applyFont="1" applyBorder="1"/>
    <xf numFmtId="2" fontId="1" fillId="0" borderId="0" xfId="0" applyNumberFormat="1" applyFont="1"/>
    <xf numFmtId="4" fontId="1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indent="7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9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46"/>
  <sheetViews>
    <sheetView tabSelected="1" topLeftCell="A80" workbookViewId="0">
      <selection activeCell="D97" sqref="D97"/>
    </sheetView>
  </sheetViews>
  <sheetFormatPr defaultRowHeight="14.25" x14ac:dyDescent="0.2"/>
  <cols>
    <col min="1" max="1" width="41.28515625" style="1" customWidth="1"/>
    <col min="2" max="2" width="13.28515625" style="1" customWidth="1"/>
    <col min="3" max="3" width="10.5703125" style="1" bestFit="1" customWidth="1"/>
    <col min="4" max="4" width="13" style="1" bestFit="1" customWidth="1"/>
    <col min="5" max="5" width="2.7109375" style="1" customWidth="1"/>
    <col min="6" max="6" width="9.7109375" style="1" bestFit="1" customWidth="1"/>
    <col min="7" max="7" width="10.5703125" style="1" bestFit="1" customWidth="1"/>
    <col min="8" max="8" width="12" style="1" bestFit="1" customWidth="1"/>
    <col min="9" max="16384" width="9.140625" style="1"/>
  </cols>
  <sheetData>
    <row r="2" spans="1:9" ht="15" customHeight="1" x14ac:dyDescent="0.25">
      <c r="A2" s="35" t="s">
        <v>3</v>
      </c>
      <c r="B2" s="35"/>
      <c r="C2" s="35"/>
      <c r="D2" s="35"/>
      <c r="E2" s="35"/>
      <c r="F2" s="35"/>
      <c r="G2" s="35"/>
      <c r="H2" s="35"/>
    </row>
    <row r="3" spans="1:9" ht="15" customHeight="1" x14ac:dyDescent="0.2">
      <c r="A3" s="37" t="s">
        <v>4</v>
      </c>
      <c r="B3" s="37"/>
      <c r="C3" s="37"/>
      <c r="D3" s="37"/>
      <c r="E3" s="37"/>
      <c r="F3" s="37"/>
      <c r="G3" s="37"/>
      <c r="H3" s="37"/>
    </row>
    <row r="5" spans="1:9" ht="15" customHeight="1" x14ac:dyDescent="0.25">
      <c r="A5" s="36" t="s">
        <v>69</v>
      </c>
      <c r="B5" s="36"/>
      <c r="C5" s="36"/>
      <c r="D5" s="36"/>
      <c r="E5" s="36"/>
      <c r="F5" s="36"/>
      <c r="G5" s="36"/>
      <c r="H5" s="36"/>
    </row>
    <row r="7" spans="1:9" ht="15" x14ac:dyDescent="0.25">
      <c r="D7" s="8" t="s">
        <v>68</v>
      </c>
      <c r="E7" s="8"/>
      <c r="H7" s="8" t="s">
        <v>62</v>
      </c>
    </row>
    <row r="8" spans="1:9" ht="15" x14ac:dyDescent="0.2">
      <c r="A8" s="3" t="s">
        <v>6</v>
      </c>
      <c r="D8" s="9" t="s">
        <v>5</v>
      </c>
      <c r="E8" s="9"/>
      <c r="H8" s="9" t="s">
        <v>5</v>
      </c>
    </row>
    <row r="9" spans="1:9" x14ac:dyDescent="0.2">
      <c r="A9" s="4" t="s">
        <v>0</v>
      </c>
      <c r="C9" s="5">
        <v>595</v>
      </c>
      <c r="E9" s="5"/>
      <c r="G9" s="5">
        <v>645</v>
      </c>
      <c r="I9" s="5"/>
    </row>
    <row r="10" spans="1:9" x14ac:dyDescent="0.2">
      <c r="A10" s="4" t="s">
        <v>72</v>
      </c>
      <c r="C10" s="16">
        <v>1618.5</v>
      </c>
      <c r="D10" s="5">
        <f>SUM(C9:C10)</f>
        <v>2213.5</v>
      </c>
      <c r="E10" s="5"/>
      <c r="G10" s="16">
        <v>1696.81</v>
      </c>
      <c r="H10" s="5">
        <f>SUM(G9:G10)</f>
        <v>2341.81</v>
      </c>
      <c r="I10" s="5"/>
    </row>
    <row r="11" spans="1:9" x14ac:dyDescent="0.2">
      <c r="A11" s="4" t="s">
        <v>73</v>
      </c>
      <c r="C11" s="5"/>
      <c r="D11" s="5">
        <v>5500</v>
      </c>
      <c r="E11" s="5"/>
      <c r="G11" s="5"/>
      <c r="H11" s="5">
        <v>0</v>
      </c>
      <c r="I11" s="5"/>
    </row>
    <row r="12" spans="1:9" ht="28.5" x14ac:dyDescent="0.2">
      <c r="A12" s="4" t="s">
        <v>74</v>
      </c>
      <c r="C12" s="5"/>
      <c r="D12" s="5">
        <v>500</v>
      </c>
      <c r="E12" s="5"/>
      <c r="G12" s="5"/>
      <c r="H12" s="5">
        <v>120</v>
      </c>
      <c r="I12" s="5"/>
    </row>
    <row r="13" spans="1:9" x14ac:dyDescent="0.2">
      <c r="A13" s="25" t="s">
        <v>47</v>
      </c>
      <c r="D13" s="5">
        <v>0</v>
      </c>
      <c r="E13" s="5"/>
      <c r="H13" s="5">
        <v>1173.46</v>
      </c>
      <c r="I13" s="5"/>
    </row>
    <row r="14" spans="1:9" x14ac:dyDescent="0.2">
      <c r="A14" s="25" t="s">
        <v>16</v>
      </c>
      <c r="D14" s="5">
        <f>B45</f>
        <v>1947.85</v>
      </c>
      <c r="E14" s="5"/>
      <c r="H14" s="5">
        <v>2305.04</v>
      </c>
      <c r="I14" s="5"/>
    </row>
    <row r="15" spans="1:9" x14ac:dyDescent="0.2">
      <c r="A15" s="4" t="s">
        <v>1</v>
      </c>
      <c r="D15" s="15">
        <v>13.31</v>
      </c>
      <c r="H15" s="15">
        <v>0.93</v>
      </c>
      <c r="I15" s="5"/>
    </row>
    <row r="16" spans="1:9" ht="15" x14ac:dyDescent="0.2">
      <c r="A16" s="3" t="s">
        <v>13</v>
      </c>
      <c r="C16" s="5"/>
      <c r="D16" s="10">
        <f>SUM(D9:D15)</f>
        <v>10174.66</v>
      </c>
      <c r="E16" s="7"/>
      <c r="G16" s="5"/>
      <c r="H16" s="10">
        <f>SUM(H9:H15)</f>
        <v>5941.24</v>
      </c>
      <c r="I16" s="5"/>
    </row>
    <row r="17" spans="1:10" ht="15" x14ac:dyDescent="0.2">
      <c r="A17" s="3"/>
      <c r="I17" s="5"/>
    </row>
    <row r="18" spans="1:10" ht="15" x14ac:dyDescent="0.2">
      <c r="A18" s="3" t="s">
        <v>7</v>
      </c>
      <c r="I18" s="5"/>
    </row>
    <row r="19" spans="1:10" x14ac:dyDescent="0.2">
      <c r="A19" s="40" t="s">
        <v>18</v>
      </c>
      <c r="B19" s="40"/>
      <c r="D19" s="5">
        <v>3708.4</v>
      </c>
      <c r="E19" s="15"/>
      <c r="H19" s="5">
        <v>4296</v>
      </c>
      <c r="I19" s="5"/>
    </row>
    <row r="20" spans="1:10" x14ac:dyDescent="0.2">
      <c r="A20" s="25" t="s">
        <v>79</v>
      </c>
      <c r="B20" s="25"/>
      <c r="D20" s="5">
        <v>225.6</v>
      </c>
      <c r="E20" s="15"/>
      <c r="H20" s="5">
        <v>0</v>
      </c>
      <c r="I20" s="5"/>
    </row>
    <row r="21" spans="1:10" ht="28.5" x14ac:dyDescent="0.2">
      <c r="A21" s="4" t="s">
        <v>80</v>
      </c>
      <c r="B21" s="25"/>
      <c r="D21" s="5">
        <v>406.98</v>
      </c>
      <c r="E21" s="15"/>
      <c r="H21" s="5">
        <v>289.98</v>
      </c>
      <c r="I21" s="5"/>
    </row>
    <row r="22" spans="1:10" ht="28.5" x14ac:dyDescent="0.2">
      <c r="A22" s="4" t="s">
        <v>75</v>
      </c>
      <c r="B22" s="25"/>
      <c r="D22" s="5">
        <v>0</v>
      </c>
      <c r="E22" s="15"/>
      <c r="H22" s="5">
        <v>120</v>
      </c>
      <c r="I22" s="5"/>
    </row>
    <row r="23" spans="1:10" x14ac:dyDescent="0.2">
      <c r="A23" s="25" t="s">
        <v>15</v>
      </c>
      <c r="D23" s="5">
        <f>C45</f>
        <v>914.2</v>
      </c>
      <c r="E23" s="15"/>
      <c r="H23" s="5">
        <v>815</v>
      </c>
      <c r="I23" s="5"/>
    </row>
    <row r="24" spans="1:10" x14ac:dyDescent="0.2">
      <c r="A24" s="25" t="s">
        <v>76</v>
      </c>
      <c r="D24" s="5">
        <v>50</v>
      </c>
      <c r="E24" s="15"/>
      <c r="H24" s="5">
        <v>0</v>
      </c>
      <c r="I24" s="5"/>
    </row>
    <row r="25" spans="1:10" x14ac:dyDescent="0.2">
      <c r="A25" s="4" t="s">
        <v>2</v>
      </c>
      <c r="D25" s="5">
        <v>46.78</v>
      </c>
      <c r="E25" s="15"/>
      <c r="F25" s="5"/>
      <c r="H25" s="5">
        <v>57.15</v>
      </c>
      <c r="I25" s="5"/>
    </row>
    <row r="26" spans="1:10" x14ac:dyDescent="0.2">
      <c r="A26" s="4" t="s">
        <v>19</v>
      </c>
      <c r="D26" s="5">
        <v>75</v>
      </c>
      <c r="E26" s="15"/>
      <c r="H26" s="5">
        <v>75</v>
      </c>
      <c r="I26" s="5"/>
    </row>
    <row r="27" spans="1:10" x14ac:dyDescent="0.2">
      <c r="A27" s="4" t="s">
        <v>81</v>
      </c>
      <c r="D27" s="5">
        <v>6.72</v>
      </c>
      <c r="E27" s="15"/>
      <c r="H27" s="5">
        <v>0</v>
      </c>
      <c r="I27" s="5"/>
    </row>
    <row r="28" spans="1:10" ht="15" x14ac:dyDescent="0.2">
      <c r="A28" s="3" t="s">
        <v>14</v>
      </c>
      <c r="D28" s="10">
        <f>SUM(D19:D27)</f>
        <v>5433.6799999999994</v>
      </c>
      <c r="E28" s="7"/>
      <c r="H28" s="10">
        <f>SUM(H19:H27)</f>
        <v>5653.1299999999992</v>
      </c>
      <c r="I28" s="5"/>
    </row>
    <row r="29" spans="1:10" ht="15" x14ac:dyDescent="0.2">
      <c r="A29" s="3"/>
      <c r="I29" s="5"/>
    </row>
    <row r="30" spans="1:10" ht="15.75" thickBot="1" x14ac:dyDescent="0.25">
      <c r="A30" s="39" t="s">
        <v>64</v>
      </c>
      <c r="B30" s="39"/>
      <c r="D30" s="6">
        <f>D16-D28</f>
        <v>4740.9800000000005</v>
      </c>
      <c r="E30" s="7"/>
      <c r="H30" s="6">
        <f>H16-H28</f>
        <v>288.11000000000058</v>
      </c>
      <c r="J30" s="5"/>
    </row>
    <row r="31" spans="1:10" ht="15" x14ac:dyDescent="0.2">
      <c r="A31" s="3"/>
    </row>
    <row r="32" spans="1:10" x14ac:dyDescent="0.2">
      <c r="A32" s="4" t="s">
        <v>8</v>
      </c>
      <c r="D32" s="5">
        <f>H34</f>
        <v>1751.0500000000006</v>
      </c>
      <c r="E32" s="5"/>
      <c r="H32" s="5">
        <v>1462.94</v>
      </c>
    </row>
    <row r="33" spans="1:9" ht="14.25" customHeight="1" x14ac:dyDescent="0.2">
      <c r="A33" s="25" t="s">
        <v>66</v>
      </c>
      <c r="D33" s="5">
        <f>D30</f>
        <v>4740.9800000000005</v>
      </c>
      <c r="E33" s="5"/>
      <c r="F33" s="5"/>
      <c r="H33" s="5">
        <f>H30</f>
        <v>288.11000000000058</v>
      </c>
    </row>
    <row r="34" spans="1:9" ht="15.75" thickBot="1" x14ac:dyDescent="0.3">
      <c r="A34" s="13" t="s">
        <v>9</v>
      </c>
      <c r="D34" s="14">
        <f>SUM(D32:D33)</f>
        <v>6492.0300000000007</v>
      </c>
      <c r="E34" s="28"/>
      <c r="H34" s="14">
        <f>SUM(H32:H33)</f>
        <v>1751.0500000000006</v>
      </c>
    </row>
    <row r="35" spans="1:9" ht="15" x14ac:dyDescent="0.25">
      <c r="A35" s="13"/>
      <c r="D35" s="28"/>
      <c r="E35" s="28"/>
      <c r="H35" s="28"/>
    </row>
    <row r="36" spans="1:9" ht="15" x14ac:dyDescent="0.2">
      <c r="A36" s="12"/>
    </row>
    <row r="37" spans="1:9" ht="15" x14ac:dyDescent="0.25">
      <c r="A37" s="3" t="s">
        <v>55</v>
      </c>
      <c r="B37" s="38" t="s">
        <v>68</v>
      </c>
      <c r="C37" s="38"/>
      <c r="D37" s="38"/>
      <c r="E37" s="13"/>
      <c r="F37" s="38" t="s">
        <v>62</v>
      </c>
      <c r="G37" s="38"/>
      <c r="H37" s="38"/>
    </row>
    <row r="38" spans="1:9" x14ac:dyDescent="0.2">
      <c r="B38" s="17" t="s">
        <v>11</v>
      </c>
      <c r="C38" s="17" t="s">
        <v>12</v>
      </c>
      <c r="D38" s="17" t="s">
        <v>10</v>
      </c>
      <c r="E38" s="17"/>
      <c r="F38" s="17" t="s">
        <v>11</v>
      </c>
      <c r="G38" s="17" t="s">
        <v>12</v>
      </c>
      <c r="H38" s="17" t="s">
        <v>10</v>
      </c>
    </row>
    <row r="39" spans="1:9" x14ac:dyDescent="0.2">
      <c r="A39" s="1" t="s">
        <v>77</v>
      </c>
      <c r="B39" s="34">
        <v>121</v>
      </c>
      <c r="C39" s="32">
        <v>61.7</v>
      </c>
      <c r="D39" s="33">
        <f t="shared" ref="D39:D44" si="0">B39-C39</f>
        <v>59.3</v>
      </c>
      <c r="E39" s="17"/>
      <c r="F39" s="34">
        <v>129</v>
      </c>
      <c r="G39" s="32">
        <v>30</v>
      </c>
      <c r="H39" s="33">
        <f t="shared" ref="H39:H44" si="1">F39-G39</f>
        <v>99</v>
      </c>
    </row>
    <row r="40" spans="1:9" x14ac:dyDescent="0.2">
      <c r="A40" s="4" t="s">
        <v>70</v>
      </c>
      <c r="B40" s="32">
        <v>800</v>
      </c>
      <c r="C40" s="34">
        <v>745</v>
      </c>
      <c r="D40" s="33">
        <f>B40-C40</f>
        <v>55</v>
      </c>
      <c r="E40" s="17"/>
      <c r="F40" s="32">
        <v>0</v>
      </c>
      <c r="G40" s="34">
        <v>50</v>
      </c>
      <c r="H40" s="33">
        <f>F40-G40</f>
        <v>-50</v>
      </c>
    </row>
    <row r="41" spans="1:9" x14ac:dyDescent="0.2">
      <c r="A41" s="4" t="s">
        <v>63</v>
      </c>
      <c r="B41" s="5">
        <v>0</v>
      </c>
      <c r="C41" s="5">
        <v>0</v>
      </c>
      <c r="D41" s="5">
        <f t="shared" si="0"/>
        <v>0</v>
      </c>
      <c r="E41" s="5"/>
      <c r="F41" s="5">
        <v>750</v>
      </c>
      <c r="G41" s="5">
        <v>685</v>
      </c>
      <c r="H41" s="5">
        <f t="shared" si="1"/>
        <v>65</v>
      </c>
    </row>
    <row r="42" spans="1:9" x14ac:dyDescent="0.2">
      <c r="A42" s="1" t="s">
        <v>60</v>
      </c>
      <c r="B42" s="31">
        <v>267.95</v>
      </c>
      <c r="C42" s="32">
        <v>0</v>
      </c>
      <c r="D42" s="33">
        <f t="shared" si="0"/>
        <v>267.95</v>
      </c>
      <c r="E42" s="17"/>
      <c r="F42" s="31">
        <v>302.04000000000002</v>
      </c>
      <c r="G42" s="32">
        <v>0</v>
      </c>
      <c r="H42" s="33">
        <f t="shared" si="1"/>
        <v>302.04000000000002</v>
      </c>
    </row>
    <row r="43" spans="1:9" x14ac:dyDescent="0.2">
      <c r="A43" s="4" t="s">
        <v>82</v>
      </c>
      <c r="B43" s="5">
        <v>758.9</v>
      </c>
      <c r="C43" s="5">
        <v>57.5</v>
      </c>
      <c r="D43" s="5">
        <f t="shared" si="0"/>
        <v>701.4</v>
      </c>
      <c r="E43" s="5"/>
      <c r="F43" s="5">
        <v>1124</v>
      </c>
      <c r="G43" s="5">
        <v>50</v>
      </c>
      <c r="H43" s="5">
        <f t="shared" si="1"/>
        <v>1074</v>
      </c>
    </row>
    <row r="44" spans="1:9" x14ac:dyDescent="0.2">
      <c r="A44" s="4" t="s">
        <v>78</v>
      </c>
      <c r="B44" s="5">
        <v>0</v>
      </c>
      <c r="C44" s="5">
        <v>50</v>
      </c>
      <c r="D44" s="5">
        <f t="shared" si="0"/>
        <v>-50</v>
      </c>
      <c r="E44" s="5"/>
      <c r="F44" s="5">
        <v>0</v>
      </c>
      <c r="G44" s="5">
        <v>0</v>
      </c>
      <c r="H44" s="5">
        <f t="shared" si="1"/>
        <v>0</v>
      </c>
    </row>
    <row r="45" spans="1:9" x14ac:dyDescent="0.2">
      <c r="A45" s="4" t="s">
        <v>17</v>
      </c>
      <c r="B45" s="27">
        <f>SUM(B39:B44)</f>
        <v>1947.85</v>
      </c>
      <c r="C45" s="27">
        <f t="shared" ref="C45:D45" si="2">SUM(C39:C44)</f>
        <v>914.2</v>
      </c>
      <c r="D45" s="27">
        <f t="shared" si="2"/>
        <v>1033.6500000000001</v>
      </c>
      <c r="E45" s="26"/>
      <c r="F45" s="27">
        <f>SUM(F39:F44)</f>
        <v>2305.04</v>
      </c>
      <c r="G45" s="27">
        <f>SUM(G39:G44)</f>
        <v>815</v>
      </c>
      <c r="H45" s="27">
        <f>SUM(H39:H44)</f>
        <v>1490.04</v>
      </c>
      <c r="I45" s="5"/>
    </row>
    <row r="47" spans="1:9" s="13" customFormat="1" ht="15.75" x14ac:dyDescent="0.25">
      <c r="A47" s="18" t="s">
        <v>67</v>
      </c>
    </row>
    <row r="48" spans="1:9" s="13" customFormat="1" ht="15.75" x14ac:dyDescent="0.25">
      <c r="A48" s="18"/>
    </row>
    <row r="49" spans="1:1" s="13" customFormat="1" ht="15.75" x14ac:dyDescent="0.25">
      <c r="A49" s="18" t="s">
        <v>61</v>
      </c>
    </row>
    <row r="50" spans="1:1" s="13" customFormat="1" ht="15.75" x14ac:dyDescent="0.25">
      <c r="A50" s="18"/>
    </row>
    <row r="51" spans="1:1" s="13" customFormat="1" ht="15.75" x14ac:dyDescent="0.25">
      <c r="A51" s="12" t="s">
        <v>94</v>
      </c>
    </row>
    <row r="52" spans="1:1" s="13" customFormat="1" ht="15.75" x14ac:dyDescent="0.25">
      <c r="A52" s="12" t="s">
        <v>95</v>
      </c>
    </row>
    <row r="53" spans="1:1" s="13" customFormat="1" ht="15.75" x14ac:dyDescent="0.25">
      <c r="A53" s="12"/>
    </row>
    <row r="54" spans="1:1" s="13" customFormat="1" ht="15.75" x14ac:dyDescent="0.25">
      <c r="A54" s="12" t="s">
        <v>96</v>
      </c>
    </row>
    <row r="55" spans="1:1" s="13" customFormat="1" ht="15.75" x14ac:dyDescent="0.25">
      <c r="A55" s="12" t="s">
        <v>97</v>
      </c>
    </row>
    <row r="56" spans="1:1" s="13" customFormat="1" ht="15.75" x14ac:dyDescent="0.25">
      <c r="A56" s="12" t="s">
        <v>98</v>
      </c>
    </row>
    <row r="57" spans="1:1" s="13" customFormat="1" ht="15.75" x14ac:dyDescent="0.25">
      <c r="A57" s="12" t="s">
        <v>99</v>
      </c>
    </row>
    <row r="58" spans="1:1" s="13" customFormat="1" ht="15.75" x14ac:dyDescent="0.25">
      <c r="A58" s="12"/>
    </row>
    <row r="59" spans="1:1" s="13" customFormat="1" ht="15.75" x14ac:dyDescent="0.25">
      <c r="A59" s="12" t="s">
        <v>100</v>
      </c>
    </row>
    <row r="60" spans="1:1" s="13" customFormat="1" ht="15.75" x14ac:dyDescent="0.25">
      <c r="A60" s="12" t="s">
        <v>101</v>
      </c>
    </row>
    <row r="61" spans="1:1" s="13" customFormat="1" ht="15.75" x14ac:dyDescent="0.25">
      <c r="A61" s="12"/>
    </row>
    <row r="62" spans="1:1" s="13" customFormat="1" ht="15.75" x14ac:dyDescent="0.25">
      <c r="A62" s="18" t="s">
        <v>49</v>
      </c>
    </row>
    <row r="63" spans="1:1" s="13" customFormat="1" ht="15.75" x14ac:dyDescent="0.25">
      <c r="A63" s="18" t="s">
        <v>51</v>
      </c>
    </row>
    <row r="64" spans="1:1" ht="15" customHeight="1" x14ac:dyDescent="0.2">
      <c r="A64" s="12" t="s">
        <v>89</v>
      </c>
    </row>
    <row r="65" spans="1:1" ht="15" customHeight="1" x14ac:dyDescent="0.2">
      <c r="A65" s="12" t="s">
        <v>91</v>
      </c>
    </row>
    <row r="66" spans="1:1" ht="15" customHeight="1" x14ac:dyDescent="0.2">
      <c r="A66" s="12" t="s">
        <v>90</v>
      </c>
    </row>
    <row r="67" spans="1:1" ht="15" customHeight="1" x14ac:dyDescent="0.2">
      <c r="A67" s="12" t="s">
        <v>92</v>
      </c>
    </row>
    <row r="68" spans="1:1" ht="15" customHeight="1" x14ac:dyDescent="0.2">
      <c r="A68" s="12"/>
    </row>
    <row r="69" spans="1:1" ht="15" customHeight="1" x14ac:dyDescent="0.2">
      <c r="A69" s="12" t="s">
        <v>93</v>
      </c>
    </row>
    <row r="70" spans="1:1" ht="15" customHeight="1" x14ac:dyDescent="0.2">
      <c r="A70" s="12"/>
    </row>
    <row r="71" spans="1:1" ht="15.75" x14ac:dyDescent="0.25">
      <c r="A71" s="18" t="s">
        <v>54</v>
      </c>
    </row>
    <row r="72" spans="1:1" ht="15" x14ac:dyDescent="0.2">
      <c r="A72" s="12" t="s">
        <v>53</v>
      </c>
    </row>
    <row r="73" spans="1:1" ht="15" x14ac:dyDescent="0.2">
      <c r="A73" s="12" t="s">
        <v>102</v>
      </c>
    </row>
    <row r="74" spans="1:1" ht="15" x14ac:dyDescent="0.2">
      <c r="A74" s="12" t="s">
        <v>65</v>
      </c>
    </row>
    <row r="75" spans="1:1" ht="15" x14ac:dyDescent="0.2">
      <c r="A75" s="12" t="s">
        <v>48</v>
      </c>
    </row>
    <row r="76" spans="1:1" ht="15" x14ac:dyDescent="0.2">
      <c r="A76" s="12" t="s">
        <v>103</v>
      </c>
    </row>
    <row r="77" spans="1:1" ht="15" x14ac:dyDescent="0.2">
      <c r="A77" s="12" t="s">
        <v>109</v>
      </c>
    </row>
    <row r="78" spans="1:1" ht="15" x14ac:dyDescent="0.2">
      <c r="A78" s="12" t="s">
        <v>108</v>
      </c>
    </row>
    <row r="79" spans="1:1" ht="15" x14ac:dyDescent="0.2">
      <c r="A79" s="12" t="s">
        <v>104</v>
      </c>
    </row>
    <row r="80" spans="1:1" ht="15" x14ac:dyDescent="0.2">
      <c r="A80" s="12"/>
    </row>
    <row r="81" spans="1:1" ht="15.75" x14ac:dyDescent="0.25">
      <c r="A81" s="18" t="s">
        <v>52</v>
      </c>
    </row>
    <row r="82" spans="1:1" ht="15" x14ac:dyDescent="0.2">
      <c r="A82" s="12" t="s">
        <v>71</v>
      </c>
    </row>
    <row r="83" spans="1:1" ht="15" x14ac:dyDescent="0.2">
      <c r="A83" s="12" t="s">
        <v>87</v>
      </c>
    </row>
    <row r="84" spans="1:1" ht="15" x14ac:dyDescent="0.2">
      <c r="A84" s="12" t="s">
        <v>88</v>
      </c>
    </row>
    <row r="85" spans="1:1" ht="15" x14ac:dyDescent="0.2">
      <c r="A85" s="12" t="s">
        <v>110</v>
      </c>
    </row>
    <row r="86" spans="1:1" ht="15" x14ac:dyDescent="0.2">
      <c r="A86" s="12"/>
    </row>
    <row r="87" spans="1:1" ht="15.75" x14ac:dyDescent="0.25">
      <c r="A87" s="18" t="s">
        <v>50</v>
      </c>
    </row>
    <row r="88" spans="1:1" ht="15.75" x14ac:dyDescent="0.25">
      <c r="A88" s="18" t="s">
        <v>57</v>
      </c>
    </row>
    <row r="89" spans="1:1" ht="15" x14ac:dyDescent="0.2">
      <c r="A89" s="12" t="s">
        <v>111</v>
      </c>
    </row>
    <row r="90" spans="1:1" ht="15" x14ac:dyDescent="0.2">
      <c r="A90" s="12" t="s">
        <v>107</v>
      </c>
    </row>
    <row r="91" spans="1:1" ht="15" x14ac:dyDescent="0.2">
      <c r="A91" s="12" t="s">
        <v>83</v>
      </c>
    </row>
    <row r="92" spans="1:1" s="13" customFormat="1" ht="15.75" x14ac:dyDescent="0.25">
      <c r="A92" s="12" t="s">
        <v>112</v>
      </c>
    </row>
    <row r="93" spans="1:1" ht="15" x14ac:dyDescent="0.2">
      <c r="A93" s="12"/>
    </row>
    <row r="94" spans="1:1" ht="15.75" x14ac:dyDescent="0.25">
      <c r="A94" s="18" t="s">
        <v>59</v>
      </c>
    </row>
    <row r="95" spans="1:1" ht="15" x14ac:dyDescent="0.2">
      <c r="A95" s="12" t="s">
        <v>113</v>
      </c>
    </row>
    <row r="96" spans="1:1" ht="15" x14ac:dyDescent="0.2">
      <c r="A96" s="12" t="s">
        <v>114</v>
      </c>
    </row>
    <row r="97" spans="1:8" ht="15" x14ac:dyDescent="0.2">
      <c r="A97" s="12"/>
    </row>
    <row r="98" spans="1:8" ht="15.75" x14ac:dyDescent="0.25">
      <c r="A98" s="18" t="s">
        <v>58</v>
      </c>
    </row>
    <row r="99" spans="1:8" ht="15" x14ac:dyDescent="0.2">
      <c r="A99" s="12" t="s">
        <v>84</v>
      </c>
    </row>
    <row r="100" spans="1:8" ht="15" x14ac:dyDescent="0.2">
      <c r="A100" s="12"/>
    </row>
    <row r="101" spans="1:8" ht="15.75" x14ac:dyDescent="0.25">
      <c r="A101" s="18" t="s">
        <v>56</v>
      </c>
    </row>
    <row r="102" spans="1:8" ht="15" x14ac:dyDescent="0.2">
      <c r="A102" s="12" t="s">
        <v>85</v>
      </c>
    </row>
    <row r="103" spans="1:8" ht="15" x14ac:dyDescent="0.2">
      <c r="A103" s="12" t="s">
        <v>42</v>
      </c>
    </row>
    <row r="104" spans="1:8" ht="15" x14ac:dyDescent="0.2">
      <c r="A104" s="12" t="s">
        <v>41</v>
      </c>
    </row>
    <row r="105" spans="1:8" ht="15" x14ac:dyDescent="0.2">
      <c r="A105" s="11"/>
    </row>
    <row r="106" spans="1:8" ht="15" x14ac:dyDescent="0.2">
      <c r="A106" s="19" t="s">
        <v>86</v>
      </c>
    </row>
    <row r="107" spans="1:8" ht="15" x14ac:dyDescent="0.2">
      <c r="A107" s="19"/>
    </row>
    <row r="108" spans="1:8" ht="15" x14ac:dyDescent="0.2">
      <c r="A108" s="19"/>
    </row>
    <row r="109" spans="1:8" ht="15" x14ac:dyDescent="0.2">
      <c r="A109" s="19"/>
    </row>
    <row r="110" spans="1:8" ht="15.75" x14ac:dyDescent="0.25">
      <c r="A110" s="29" t="s">
        <v>20</v>
      </c>
      <c r="B110" s="30"/>
      <c r="C110" s="30"/>
      <c r="D110" s="30"/>
      <c r="E110" s="30"/>
      <c r="F110" s="30"/>
      <c r="G110" s="30"/>
      <c r="H110" s="30"/>
    </row>
    <row r="111" spans="1:8" ht="15.75" x14ac:dyDescent="0.25">
      <c r="A111" s="2"/>
      <c r="B111" s="30"/>
      <c r="C111" s="30"/>
      <c r="D111" s="30"/>
      <c r="E111" s="30"/>
      <c r="F111" s="30"/>
      <c r="G111" s="30"/>
      <c r="H111" s="30"/>
    </row>
    <row r="112" spans="1:8" ht="15.75" x14ac:dyDescent="0.25">
      <c r="A112" s="29" t="s">
        <v>21</v>
      </c>
      <c r="B112" s="30"/>
      <c r="C112" s="30"/>
      <c r="D112" s="30"/>
      <c r="E112" s="30"/>
      <c r="F112" s="30"/>
      <c r="G112" s="30"/>
      <c r="H112" s="30"/>
    </row>
    <row r="113" spans="1:8" ht="15.75" x14ac:dyDescent="0.25">
      <c r="A113" s="30" t="s">
        <v>105</v>
      </c>
      <c r="B113" s="30"/>
      <c r="C113" s="30"/>
      <c r="D113" s="30"/>
      <c r="E113" s="30"/>
      <c r="F113" s="30"/>
      <c r="G113" s="30"/>
      <c r="H113" s="30"/>
    </row>
    <row r="114" spans="1:8" ht="15.75" x14ac:dyDescent="0.25">
      <c r="A114" s="2"/>
    </row>
    <row r="115" spans="1:8" ht="15.75" x14ac:dyDescent="0.25">
      <c r="A115" s="24" t="s">
        <v>22</v>
      </c>
    </row>
    <row r="116" spans="1:8" ht="15.75" x14ac:dyDescent="0.25">
      <c r="A116" s="2"/>
    </row>
    <row r="117" spans="1:8" ht="15" x14ac:dyDescent="0.2">
      <c r="A117" s="19" t="s">
        <v>23</v>
      </c>
    </row>
    <row r="118" spans="1:8" ht="15" x14ac:dyDescent="0.2">
      <c r="A118" s="19" t="s">
        <v>24</v>
      </c>
    </row>
    <row r="119" spans="1:8" ht="15" x14ac:dyDescent="0.2">
      <c r="A119" s="19" t="s">
        <v>25</v>
      </c>
    </row>
    <row r="120" spans="1:8" ht="15" x14ac:dyDescent="0.2">
      <c r="A120" s="19" t="s">
        <v>26</v>
      </c>
    </row>
    <row r="121" spans="1:8" ht="15" x14ac:dyDescent="0.2">
      <c r="A121" s="21" t="s">
        <v>27</v>
      </c>
    </row>
    <row r="122" spans="1:8" ht="15" x14ac:dyDescent="0.2">
      <c r="A122" s="21" t="s">
        <v>28</v>
      </c>
    </row>
    <row r="123" spans="1:8" ht="15" x14ac:dyDescent="0.2">
      <c r="A123" s="21" t="s">
        <v>29</v>
      </c>
    </row>
    <row r="124" spans="1:8" ht="15" x14ac:dyDescent="0.2">
      <c r="A124" s="11"/>
    </row>
    <row r="125" spans="1:8" ht="15.75" x14ac:dyDescent="0.25">
      <c r="A125" s="2" t="s">
        <v>30</v>
      </c>
    </row>
    <row r="126" spans="1:8" ht="15" x14ac:dyDescent="0.2">
      <c r="A126" s="11"/>
    </row>
    <row r="127" spans="1:8" ht="15" customHeight="1" x14ac:dyDescent="0.2">
      <c r="A127" s="19" t="s">
        <v>31</v>
      </c>
      <c r="B127" s="20"/>
      <c r="C127" s="20"/>
      <c r="D127" s="20"/>
      <c r="E127" s="20"/>
      <c r="F127" s="20"/>
      <c r="G127" s="20"/>
      <c r="H127" s="20"/>
    </row>
    <row r="128" spans="1:8" ht="15" customHeight="1" x14ac:dyDescent="0.2">
      <c r="A128" s="19" t="s">
        <v>32</v>
      </c>
      <c r="B128" s="20"/>
      <c r="C128" s="20"/>
      <c r="D128" s="20"/>
      <c r="E128" s="20"/>
      <c r="F128" s="20"/>
      <c r="G128" s="20"/>
      <c r="H128" s="20"/>
    </row>
    <row r="129" spans="1:8" ht="15" customHeight="1" x14ac:dyDescent="0.2">
      <c r="A129" s="19" t="s">
        <v>33</v>
      </c>
      <c r="B129" s="20"/>
      <c r="C129" s="20"/>
      <c r="D129" s="20"/>
      <c r="E129" s="20"/>
      <c r="F129" s="20"/>
      <c r="G129" s="20"/>
      <c r="H129" s="20"/>
    </row>
    <row r="130" spans="1:8" ht="15" customHeight="1" x14ac:dyDescent="0.2">
      <c r="A130" s="19" t="s">
        <v>34</v>
      </c>
      <c r="B130" s="20"/>
      <c r="C130" s="20"/>
      <c r="D130" s="20"/>
      <c r="E130" s="20"/>
      <c r="F130" s="20"/>
      <c r="G130" s="20"/>
      <c r="H130" s="20"/>
    </row>
    <row r="131" spans="1:8" ht="15" customHeight="1" x14ac:dyDescent="0.2">
      <c r="A131" s="19" t="s">
        <v>44</v>
      </c>
      <c r="B131" s="20"/>
      <c r="C131" s="20"/>
      <c r="D131" s="20"/>
      <c r="E131" s="20"/>
      <c r="F131" s="20"/>
      <c r="G131" s="20"/>
      <c r="H131" s="20"/>
    </row>
    <row r="132" spans="1:8" ht="15" customHeight="1" x14ac:dyDescent="0.2">
      <c r="A132" s="19" t="s">
        <v>43</v>
      </c>
      <c r="B132" s="20"/>
      <c r="C132" s="20"/>
      <c r="D132" s="20"/>
      <c r="E132" s="20"/>
      <c r="F132" s="20"/>
      <c r="G132" s="20"/>
      <c r="H132" s="20"/>
    </row>
    <row r="133" spans="1:8" ht="15" x14ac:dyDescent="0.2">
      <c r="A133" s="11"/>
    </row>
    <row r="134" spans="1:8" ht="15.75" x14ac:dyDescent="0.25">
      <c r="A134" s="2" t="s">
        <v>35</v>
      </c>
    </row>
    <row r="136" spans="1:8" ht="15" x14ac:dyDescent="0.2">
      <c r="A136" s="19" t="s">
        <v>36</v>
      </c>
    </row>
    <row r="137" spans="1:8" ht="15" x14ac:dyDescent="0.2">
      <c r="A137" s="22" t="s">
        <v>37</v>
      </c>
    </row>
    <row r="138" spans="1:8" ht="15" x14ac:dyDescent="0.2">
      <c r="A138" s="23" t="s">
        <v>38</v>
      </c>
    </row>
    <row r="139" spans="1:8" ht="15" x14ac:dyDescent="0.2">
      <c r="A139" s="23" t="s">
        <v>39</v>
      </c>
    </row>
    <row r="140" spans="1:8" ht="15" x14ac:dyDescent="0.2">
      <c r="A140" s="23" t="s">
        <v>40</v>
      </c>
    </row>
    <row r="141" spans="1:8" ht="15" x14ac:dyDescent="0.2">
      <c r="A141" s="22" t="s">
        <v>46</v>
      </c>
    </row>
    <row r="142" spans="1:8" ht="15" x14ac:dyDescent="0.2">
      <c r="A142" s="19" t="s">
        <v>45</v>
      </c>
    </row>
    <row r="143" spans="1:8" ht="15" x14ac:dyDescent="0.2">
      <c r="A143" s="11"/>
    </row>
    <row r="144" spans="1:8" ht="15" x14ac:dyDescent="0.2">
      <c r="A144" s="19" t="s">
        <v>106</v>
      </c>
    </row>
    <row r="145" spans="1:1" ht="15" x14ac:dyDescent="0.2">
      <c r="A145" s="11"/>
    </row>
    <row r="146" spans="1:1" ht="15" x14ac:dyDescent="0.2">
      <c r="A146" s="19"/>
    </row>
  </sheetData>
  <mergeCells count="7">
    <mergeCell ref="A2:H2"/>
    <mergeCell ref="A5:H5"/>
    <mergeCell ref="A3:H3"/>
    <mergeCell ref="B37:D37"/>
    <mergeCell ref="F37:H37"/>
    <mergeCell ref="A30:B30"/>
    <mergeCell ref="A19:B19"/>
  </mergeCells>
  <pageMargins left="0.35433070866141736" right="0.11811023622047245" top="0.62992125984251968" bottom="0.44" header="0.27559055118110237" footer="0.14000000000000001"/>
  <pageSetup paperSize="9" scale="81" fitToHeight="0" orientation="portrait" r:id="rId1"/>
  <headerFooter>
    <oddFooter>&amp;C&amp;P</oddFooter>
  </headerFooter>
  <rowBreaks count="2" manualBreakCount="2">
    <brk id="4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New Hall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Croom</dc:creator>
  <cp:lastModifiedBy>Sue Edward</cp:lastModifiedBy>
  <cp:lastPrinted>2026-04-10T16:30:17Z</cp:lastPrinted>
  <dcterms:created xsi:type="dcterms:W3CDTF">2017-04-20T10:11:51Z</dcterms:created>
  <dcterms:modified xsi:type="dcterms:W3CDTF">2026-04-10T17:30:19Z</dcterms:modified>
</cp:coreProperties>
</file>